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Old Computer\Old D\Texas ENA\Treasurer\"/>
    </mc:Choice>
  </mc:AlternateContent>
  <xr:revisionPtr revIDLastSave="0" documentId="8_{ACFA10D4-2025-4D0E-9D84-F4EA57EDC3FB}" xr6:coauthVersionLast="47" xr6:coauthVersionMax="47" xr10:uidLastSave="{00000000-0000-0000-0000-000000000000}"/>
  <bookViews>
    <workbookView xWindow="30" yWindow="750" windowWidth="28770" windowHeight="15450" xr2:uid="{00000000-000D-0000-FFFF-FFFF00000000}"/>
  </bookViews>
  <sheets>
    <sheet name="Expense Report" sheetId="1" r:id="rId1"/>
    <sheet name="Receip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IyzgmvTnghojrGyPy3UXoqiEdc320hg0gUPRaRurM4="/>
    </ext>
  </extLst>
</workbook>
</file>

<file path=xl/calcChain.xml><?xml version="1.0" encoding="utf-8"?>
<calcChain xmlns="http://schemas.openxmlformats.org/spreadsheetml/2006/main">
  <c r="R23" i="1" l="1"/>
  <c r="R30" i="1"/>
  <c r="Q30" i="1"/>
  <c r="R27" i="1"/>
  <c r="Q27" i="1"/>
  <c r="R26" i="1"/>
  <c r="Q26" i="1"/>
  <c r="O19" i="1"/>
  <c r="M19" i="1"/>
  <c r="K19" i="1"/>
  <c r="I19" i="1"/>
  <c r="G19" i="1"/>
  <c r="E19" i="1"/>
  <c r="C19" i="1"/>
  <c r="Q19" i="1" s="1"/>
  <c r="Q32" i="1" s="1"/>
  <c r="P18" i="1"/>
  <c r="O18" i="1"/>
  <c r="P19" i="1" s="1"/>
  <c r="N18" i="1"/>
  <c r="M18" i="1"/>
  <c r="N19" i="1" s="1"/>
  <c r="L18" i="1"/>
  <c r="K18" i="1"/>
  <c r="L19" i="1" s="1"/>
  <c r="J18" i="1"/>
  <c r="I18" i="1"/>
  <c r="J19" i="1" s="1"/>
  <c r="H18" i="1"/>
  <c r="G18" i="1"/>
  <c r="H19" i="1" s="1"/>
  <c r="F18" i="1"/>
  <c r="E18" i="1"/>
  <c r="F19" i="1" s="1"/>
  <c r="D18" i="1"/>
  <c r="C18" i="1"/>
  <c r="D19" i="1" s="1"/>
  <c r="R19" i="1" s="1"/>
  <c r="R32" i="1" l="1"/>
  <c r="Q33" i="1"/>
</calcChain>
</file>

<file path=xl/sharedStrings.xml><?xml version="1.0" encoding="utf-8"?>
<sst xmlns="http://schemas.openxmlformats.org/spreadsheetml/2006/main" count="120" uniqueCount="72">
  <si>
    <t>TEXAS EMERGENCY NURSES ASSOCIATION</t>
  </si>
  <si>
    <t>Name:</t>
  </si>
  <si>
    <t>Meeting:</t>
  </si>
  <si>
    <t>Email to:  tx.treasurer@state.ena.org</t>
  </si>
  <si>
    <t>Address:</t>
  </si>
  <si>
    <t>Location:</t>
  </si>
  <si>
    <t>Must be received within 30 days of completion of travel to receive reimbursement</t>
  </si>
  <si>
    <t>Dates:</t>
  </si>
  <si>
    <t>Phone</t>
  </si>
  <si>
    <t>Committee/Purpose:</t>
  </si>
  <si>
    <t>Sunday</t>
  </si>
  <si>
    <t>Monday</t>
  </si>
  <si>
    <t>Tuesday</t>
  </si>
  <si>
    <t>Wednesday</t>
  </si>
  <si>
    <t>Thursday</t>
  </si>
  <si>
    <t>Friday</t>
  </si>
  <si>
    <t>Saturday</t>
  </si>
  <si>
    <t xml:space="preserve">Date: </t>
  </si>
  <si>
    <t>(Treasurer's Use)</t>
  </si>
  <si>
    <t>TxENA CC</t>
  </si>
  <si>
    <t>Cash/CC</t>
  </si>
  <si>
    <t>(Max Daily Allowance $75)</t>
  </si>
  <si>
    <r>
      <rPr>
        <sz val="10"/>
        <color theme="1"/>
        <rFont val="Arial"/>
        <family val="2"/>
      </rPr>
      <t xml:space="preserve">Meals: </t>
    </r>
    <r>
      <rPr>
        <i/>
        <sz val="10"/>
        <color theme="1"/>
        <rFont val="Arial"/>
        <family val="2"/>
      </rPr>
      <t xml:space="preserve">Breakfast </t>
    </r>
  </si>
  <si>
    <r>
      <rPr>
        <sz val="10"/>
        <color theme="1"/>
        <rFont val="Arial"/>
        <family val="2"/>
      </rPr>
      <t>Meals:</t>
    </r>
    <r>
      <rPr>
        <i/>
        <sz val="10"/>
        <color theme="1"/>
        <rFont val="Arial"/>
        <family val="2"/>
      </rPr>
      <t xml:space="preserve"> Lunch</t>
    </r>
  </si>
  <si>
    <r>
      <rPr>
        <sz val="10"/>
        <color theme="1"/>
        <rFont val="Arial"/>
        <family val="2"/>
      </rPr>
      <t xml:space="preserve">Meals: </t>
    </r>
    <r>
      <rPr>
        <i/>
        <sz val="10"/>
        <color theme="1"/>
        <rFont val="Arial"/>
        <family val="2"/>
      </rPr>
      <t xml:space="preserve">Dinner </t>
    </r>
  </si>
  <si>
    <t>Cash/Credit</t>
  </si>
  <si>
    <t xml:space="preserve">Sub-Totals </t>
  </si>
  <si>
    <t>Daily Total  (Max $75)</t>
  </si>
  <si>
    <t xml:space="preserve"> (Sum of Per Diem)</t>
  </si>
  <si>
    <t>Please Attach Receipts (For Items Below)</t>
  </si>
  <si>
    <t>Hotel / Lodging</t>
  </si>
  <si>
    <r>
      <rPr>
        <sz val="10"/>
        <color theme="1"/>
        <rFont val="Arial"/>
        <family val="2"/>
      </rPr>
      <t xml:space="preserve">Transportation: </t>
    </r>
    <r>
      <rPr>
        <i/>
        <sz val="10"/>
        <color theme="1"/>
        <rFont val="Arial"/>
        <family val="2"/>
      </rPr>
      <t>Airline/Travel</t>
    </r>
  </si>
  <si>
    <t>Departure Location:</t>
  </si>
  <si>
    <t>to Destination Location:</t>
  </si>
  <si>
    <t>Enter Total Miles:</t>
  </si>
  <si>
    <r>
      <rPr>
        <sz val="10"/>
        <color theme="1"/>
        <rFont val="Arial"/>
        <family val="2"/>
      </rPr>
      <t xml:space="preserve">Transportation: </t>
    </r>
    <r>
      <rPr>
        <i/>
        <sz val="10"/>
        <color theme="1"/>
        <rFont val="Arial"/>
        <family val="2"/>
      </rPr>
      <t>Car Rental</t>
    </r>
  </si>
  <si>
    <t>Please Attach Receipts</t>
  </si>
  <si>
    <r>
      <rPr>
        <sz val="10"/>
        <color theme="1"/>
        <rFont val="Arial"/>
        <family val="2"/>
      </rPr>
      <t xml:space="preserve">Transportation: </t>
    </r>
    <r>
      <rPr>
        <i/>
        <sz val="10"/>
        <color theme="1"/>
        <rFont val="Arial"/>
        <family val="2"/>
      </rPr>
      <t>Taxi/Uber Fees</t>
    </r>
  </si>
  <si>
    <r>
      <rPr>
        <sz val="10"/>
        <color theme="1"/>
        <rFont val="Arial"/>
        <family val="2"/>
      </rPr>
      <t>Transportation:</t>
    </r>
    <r>
      <rPr>
        <i/>
        <sz val="10"/>
        <color theme="1"/>
        <rFont val="Arial"/>
        <family val="2"/>
      </rPr>
      <t xml:space="preserve"> Parking Fees/Tolls</t>
    </r>
  </si>
  <si>
    <t>Item 1</t>
  </si>
  <si>
    <t>Item 2</t>
  </si>
  <si>
    <t>Item 3</t>
  </si>
  <si>
    <t>Item 4</t>
  </si>
  <si>
    <t>item 5</t>
  </si>
  <si>
    <t>Item 6</t>
  </si>
  <si>
    <t>Item 7</t>
  </si>
  <si>
    <t>Other Items (Office Supplies, etc.)</t>
  </si>
  <si>
    <t>total TXENACC</t>
  </si>
  <si>
    <t>total Cash/Credit</t>
  </si>
  <si>
    <t>Totals</t>
  </si>
  <si>
    <t>Total Expenses</t>
  </si>
  <si>
    <t>Less: Cash Advances</t>
  </si>
  <si>
    <t>Date:</t>
  </si>
  <si>
    <t xml:space="preserve">Signature:  </t>
  </si>
  <si>
    <t>DATE:</t>
  </si>
  <si>
    <t>Total Reimbursement</t>
  </si>
  <si>
    <t>Check:</t>
  </si>
  <si>
    <t>Approval:</t>
  </si>
  <si>
    <t xml:space="preserve">  </t>
  </si>
  <si>
    <t>Refer to Texas ENA Travel / Expense Policy for full details on allowable expenses. I certify that all the above values are accurate and in compliance with the Texas ENA Travel &amp; Expense reimbursement policy.</t>
  </si>
  <si>
    <t>Items 1 Description</t>
  </si>
  <si>
    <t>Items 2 Description</t>
  </si>
  <si>
    <t>Items 3 Description</t>
  </si>
  <si>
    <t>Items 4 Description</t>
  </si>
  <si>
    <t>Email to: tx.treasurer@state.ena.org with receipts</t>
  </si>
  <si>
    <t>Items 5 Description</t>
  </si>
  <si>
    <t>Items 6 Description</t>
  </si>
  <si>
    <t>Items 7 Description</t>
  </si>
  <si>
    <t>2026 Travel Expense Reimbursement Request Form</t>
  </si>
  <si>
    <r>
      <t xml:space="preserve">Transportation: </t>
    </r>
    <r>
      <rPr>
        <i/>
        <sz val="10"/>
        <color theme="1"/>
        <rFont val="Arial"/>
        <family val="2"/>
      </rPr>
      <t>Mileage (.725/mile)</t>
    </r>
  </si>
  <si>
    <t>Note:  Receipts should be in the order the expense appears on the Expense Report tab.</t>
  </si>
  <si>
    <t>Rev: 01/31/2026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</si>
</sst>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#,##0.0_);\(#,##0.0\)"/>
  </numFmts>
  <fonts count="26" x14ac:knownFonts="1">
    <font>
      <sz val="11"/>
      <color theme="1"/>
      <name val="Calibri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Arial Black"/>
      <family val="2"/>
    </font>
    <font>
      <i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i/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1"/>
      <name val="Arial"/>
      <family val="2"/>
    </font>
    <font>
      <sz val="10"/>
      <color theme="0"/>
      <name val="Arial"/>
      <family val="2"/>
    </font>
    <font>
      <b/>
      <i/>
      <sz val="14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F0F4D8"/>
        <bgColor rgb="FFF0F4D8"/>
      </patternFill>
    </fill>
    <fill>
      <patternFill patternType="solid">
        <fgColor rgb="FF7F7F7F"/>
        <bgColor rgb="FF7F7F7F"/>
      </patternFill>
    </fill>
    <fill>
      <patternFill patternType="solid">
        <fgColor rgb="FFFFD965"/>
        <bgColor rgb="FFFFD965"/>
      </patternFill>
    </fill>
    <fill>
      <patternFill patternType="solid">
        <fgColor rgb="FFFFE598"/>
        <bgColor rgb="FFFFE598"/>
      </patternFill>
    </fill>
    <fill>
      <patternFill patternType="solid">
        <fgColor rgb="FFD8D8D8"/>
        <bgColor rgb="FFD8D8D8"/>
      </patternFill>
    </fill>
    <fill>
      <patternFill patternType="solid">
        <fgColor rgb="FFBF9000"/>
        <bgColor rgb="FFBF9000"/>
      </patternFill>
    </fill>
    <fill>
      <patternFill patternType="solid">
        <fgColor rgb="FFADB9CA"/>
        <bgColor rgb="FFADB9CA"/>
      </patternFill>
    </fill>
    <fill>
      <patternFill patternType="solid">
        <fgColor rgb="FFD6DCE4"/>
        <bgColor rgb="FFD6DCE4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CCECFF"/>
        <bgColor rgb="FFCCECFF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8" fillId="0" borderId="0" xfId="0" applyFont="1"/>
    <xf numFmtId="0" fontId="1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wrapText="1"/>
    </xf>
    <xf numFmtId="0" fontId="11" fillId="0" borderId="3" xfId="0" applyFont="1" applyBorder="1" applyAlignment="1">
      <alignment horizontal="right" vertical="center"/>
    </xf>
    <xf numFmtId="0" fontId="10" fillId="4" borderId="3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4" fillId="5" borderId="3" xfId="0" applyFont="1" applyFill="1" applyBorder="1"/>
    <xf numFmtId="0" fontId="13" fillId="5" borderId="3" xfId="0" applyFont="1" applyFill="1" applyBorder="1" applyAlignment="1">
      <alignment horizontal="center" wrapText="1"/>
    </xf>
    <xf numFmtId="0" fontId="14" fillId="5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2" fillId="5" borderId="3" xfId="0" applyFont="1" applyFill="1" applyBorder="1"/>
    <xf numFmtId="14" fontId="1" fillId="5" borderId="3" xfId="0" applyNumberFormat="1" applyFont="1" applyFill="1" applyBorder="1" applyAlignment="1">
      <alignment horizontal="center"/>
    </xf>
    <xf numFmtId="7" fontId="4" fillId="6" borderId="3" xfId="0" applyNumberFormat="1" applyFont="1" applyFill="1" applyBorder="1"/>
    <xf numFmtId="44" fontId="1" fillId="4" borderId="3" xfId="0" applyNumberFormat="1" applyFont="1" applyFill="1" applyBorder="1"/>
    <xf numFmtId="44" fontId="4" fillId="7" borderId="3" xfId="0" applyNumberFormat="1" applyFont="1" applyFill="1" applyBorder="1"/>
    <xf numFmtId="0" fontId="4" fillId="5" borderId="6" xfId="0" applyFont="1" applyFill="1" applyBorder="1"/>
    <xf numFmtId="7" fontId="4" fillId="6" borderId="6" xfId="0" applyNumberFormat="1" applyFont="1" applyFill="1" applyBorder="1"/>
    <xf numFmtId="0" fontId="15" fillId="4" borderId="6" xfId="0" applyFont="1" applyFill="1" applyBorder="1" applyAlignment="1">
      <alignment horizontal="center" wrapText="1"/>
    </xf>
    <xf numFmtId="0" fontId="15" fillId="4" borderId="6" xfId="0" applyFont="1" applyFill="1" applyBorder="1" applyAlignment="1">
      <alignment horizontal="center"/>
    </xf>
    <xf numFmtId="44" fontId="4" fillId="7" borderId="6" xfId="0" applyNumberFormat="1" applyFont="1" applyFill="1" applyBorder="1"/>
    <xf numFmtId="0" fontId="11" fillId="5" borderId="7" xfId="0" applyFont="1" applyFill="1" applyBorder="1"/>
    <xf numFmtId="7" fontId="4" fillId="5" borderId="7" xfId="0" applyNumberFormat="1" applyFont="1" applyFill="1" applyBorder="1"/>
    <xf numFmtId="7" fontId="4" fillId="8" borderId="7" xfId="0" applyNumberFormat="1" applyFont="1" applyFill="1" applyBorder="1"/>
    <xf numFmtId="44" fontId="4" fillId="7" borderId="7" xfId="0" applyNumberFormat="1" applyFont="1" applyFill="1" applyBorder="1"/>
    <xf numFmtId="0" fontId="11" fillId="5" borderId="6" xfId="0" applyFont="1" applyFill="1" applyBorder="1"/>
    <xf numFmtId="7" fontId="4" fillId="4" borderId="6" xfId="0" applyNumberFormat="1" applyFont="1" applyFill="1" applyBorder="1"/>
    <xf numFmtId="7" fontId="4" fillId="5" borderId="6" xfId="0" applyNumberFormat="1" applyFont="1" applyFill="1" applyBorder="1"/>
    <xf numFmtId="44" fontId="12" fillId="7" borderId="6" xfId="0" applyNumberFormat="1" applyFont="1" applyFill="1" applyBorder="1"/>
    <xf numFmtId="0" fontId="16" fillId="4" borderId="7" xfId="0" applyFont="1" applyFill="1" applyBorder="1"/>
    <xf numFmtId="44" fontId="17" fillId="4" borderId="7" xfId="0" applyNumberFormat="1" applyFont="1" applyFill="1" applyBorder="1"/>
    <xf numFmtId="44" fontId="4" fillId="4" borderId="7" xfId="0" applyNumberFormat="1" applyFont="1" applyFill="1" applyBorder="1"/>
    <xf numFmtId="44" fontId="4" fillId="4" borderId="7" xfId="0" applyNumberFormat="1" applyFont="1" applyFill="1" applyBorder="1" applyAlignment="1">
      <alignment horizontal="center"/>
    </xf>
    <xf numFmtId="44" fontId="18" fillId="4" borderId="7" xfId="0" applyNumberFormat="1" applyFont="1" applyFill="1" applyBorder="1" applyAlignment="1">
      <alignment horizontal="center" vertical="center"/>
    </xf>
    <xf numFmtId="0" fontId="4" fillId="9" borderId="3" xfId="0" applyFont="1" applyFill="1" applyBorder="1"/>
    <xf numFmtId="44" fontId="4" fillId="4" borderId="3" xfId="0" applyNumberFormat="1" applyFont="1" applyFill="1" applyBorder="1"/>
    <xf numFmtId="164" fontId="4" fillId="9" borderId="3" xfId="0" applyNumberFormat="1" applyFont="1" applyFill="1" applyBorder="1"/>
    <xf numFmtId="165" fontId="4" fillId="12" borderId="3" xfId="0" applyNumberFormat="1" applyFont="1" applyFill="1" applyBorder="1" applyAlignment="1">
      <alignment horizontal="center"/>
    </xf>
    <xf numFmtId="164" fontId="4" fillId="4" borderId="3" xfId="0" applyNumberFormat="1" applyFont="1" applyFill="1" applyBorder="1"/>
    <xf numFmtId="0" fontId="4" fillId="9" borderId="6" xfId="0" applyFont="1" applyFill="1" applyBorder="1"/>
    <xf numFmtId="44" fontId="4" fillId="4" borderId="6" xfId="0" applyNumberFormat="1" applyFont="1" applyFill="1" applyBorder="1"/>
    <xf numFmtId="164" fontId="4" fillId="9" borderId="6" xfId="0" applyNumberFormat="1" applyFont="1" applyFill="1" applyBorder="1"/>
    <xf numFmtId="44" fontId="17" fillId="4" borderId="7" xfId="0" applyNumberFormat="1" applyFont="1" applyFill="1" applyBorder="1" applyAlignment="1">
      <alignment horizontal="center" vertical="center"/>
    </xf>
    <xf numFmtId="7" fontId="4" fillId="10" borderId="3" xfId="0" applyNumberFormat="1" applyFont="1" applyFill="1" applyBorder="1"/>
    <xf numFmtId="7" fontId="4" fillId="9" borderId="7" xfId="0" applyNumberFormat="1" applyFont="1" applyFill="1" applyBorder="1"/>
    <xf numFmtId="0" fontId="19" fillId="13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4" fillId="13" borderId="3" xfId="0" applyFont="1" applyFill="1" applyBorder="1"/>
    <xf numFmtId="0" fontId="1" fillId="7" borderId="3" xfId="0" applyFont="1" applyFill="1" applyBorder="1" applyAlignment="1">
      <alignment horizontal="center"/>
    </xf>
    <xf numFmtId="0" fontId="12" fillId="13" borderId="3" xfId="0" applyFont="1" applyFill="1" applyBorder="1" applyAlignment="1">
      <alignment horizontal="left" vertical="center"/>
    </xf>
    <xf numFmtId="7" fontId="4" fillId="14" borderId="3" xfId="0" applyNumberFormat="1" applyFont="1" applyFill="1" applyBorder="1"/>
    <xf numFmtId="164" fontId="4" fillId="14" borderId="3" xfId="0" applyNumberFormat="1" applyFont="1" applyFill="1" applyBorder="1"/>
    <xf numFmtId="0" fontId="11" fillId="13" borderId="6" xfId="0" applyFont="1" applyFill="1" applyBorder="1"/>
    <xf numFmtId="44" fontId="4" fillId="13" borderId="6" xfId="0" applyNumberFormat="1" applyFont="1" applyFill="1" applyBorder="1"/>
    <xf numFmtId="44" fontId="20" fillId="4" borderId="6" xfId="0" applyNumberFormat="1" applyFont="1" applyFill="1" applyBorder="1" applyAlignment="1">
      <alignment horizontal="center" vertical="center" wrapText="1"/>
    </xf>
    <xf numFmtId="0" fontId="21" fillId="4" borderId="7" xfId="0" applyFont="1" applyFill="1" applyBorder="1"/>
    <xf numFmtId="4" fontId="4" fillId="4" borderId="7" xfId="0" applyNumberFormat="1" applyFont="1" applyFill="1" applyBorder="1"/>
    <xf numFmtId="164" fontId="4" fillId="7" borderId="7" xfId="0" applyNumberFormat="1" applyFont="1" applyFill="1" applyBorder="1"/>
    <xf numFmtId="7" fontId="4" fillId="7" borderId="7" xfId="0" applyNumberFormat="1" applyFont="1" applyFill="1" applyBorder="1"/>
    <xf numFmtId="0" fontId="3" fillId="7" borderId="7" xfId="0" applyFont="1" applyFill="1" applyBorder="1" applyAlignment="1">
      <alignment horizontal="left"/>
    </xf>
    <xf numFmtId="0" fontId="2" fillId="0" borderId="0" xfId="0" applyFont="1"/>
    <xf numFmtId="0" fontId="12" fillId="0" borderId="5" xfId="0" applyFont="1" applyBorder="1" applyAlignment="1">
      <alignment horizontal="right"/>
    </xf>
    <xf numFmtId="164" fontId="4" fillId="7" borderId="3" xfId="0" applyNumberFormat="1" applyFont="1" applyFill="1" applyBorder="1"/>
    <xf numFmtId="49" fontId="4" fillId="7" borderId="3" xfId="0" applyNumberFormat="1" applyFont="1" applyFill="1" applyBorder="1" applyAlignment="1">
      <alignment horizontal="left"/>
    </xf>
    <xf numFmtId="4" fontId="4" fillId="4" borderId="3" xfId="0" applyNumberFormat="1" applyFont="1" applyFill="1" applyBorder="1"/>
    <xf numFmtId="0" fontId="22" fillId="0" borderId="0" xfId="0" applyFont="1" applyAlignment="1">
      <alignment horizontal="right"/>
    </xf>
    <xf numFmtId="44" fontId="1" fillId="7" borderId="9" xfId="0" applyNumberFormat="1" applyFont="1" applyFill="1" applyBorder="1"/>
    <xf numFmtId="15" fontId="9" fillId="7" borderId="9" xfId="0" applyNumberFormat="1" applyFont="1" applyFill="1" applyBorder="1"/>
    <xf numFmtId="0" fontId="10" fillId="0" borderId="2" xfId="0" applyFont="1" applyBorder="1" applyAlignment="1">
      <alignment vertical="center"/>
    </xf>
    <xf numFmtId="0" fontId="10" fillId="0" borderId="10" xfId="0" applyFont="1" applyBorder="1" applyAlignment="1">
      <alignment horizontal="right"/>
    </xf>
    <xf numFmtId="7" fontId="1" fillId="15" borderId="3" xfId="0" applyNumberFormat="1" applyFont="1" applyFill="1" applyBorder="1"/>
    <xf numFmtId="0" fontId="14" fillId="0" borderId="0" xfId="0" applyFont="1"/>
    <xf numFmtId="0" fontId="14" fillId="0" borderId="0" xfId="0" applyFont="1" applyAlignment="1">
      <alignment horizontal="left"/>
    </xf>
    <xf numFmtId="0" fontId="1" fillId="11" borderId="9" xfId="0" applyFont="1" applyFill="1" applyBorder="1" applyAlignment="1">
      <alignment wrapText="1"/>
    </xf>
    <xf numFmtId="0" fontId="23" fillId="0" borderId="0" xfId="0" applyFont="1" applyAlignment="1">
      <alignment vertical="top" wrapText="1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" fillId="7" borderId="9" xfId="0" applyFont="1" applyFill="1" applyBorder="1" applyAlignment="1">
      <alignment wrapText="1"/>
    </xf>
    <xf numFmtId="0" fontId="22" fillId="0" borderId="0" xfId="0" applyFont="1" applyAlignment="1">
      <alignment horizontal="center"/>
    </xf>
    <xf numFmtId="49" fontId="12" fillId="0" borderId="0" xfId="0" applyNumberFormat="1" applyFont="1" applyAlignment="1">
      <alignment horizontal="right"/>
    </xf>
    <xf numFmtId="0" fontId="2" fillId="0" borderId="11" xfId="0" applyFont="1" applyBorder="1"/>
    <xf numFmtId="0" fontId="12" fillId="0" borderId="1" xfId="0" applyFont="1" applyBorder="1" applyAlignment="1">
      <alignment horizontal="right" vertical="center"/>
    </xf>
    <xf numFmtId="0" fontId="4" fillId="0" borderId="1" xfId="0" applyFont="1" applyBorder="1"/>
    <xf numFmtId="0" fontId="9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24" fillId="0" borderId="9" xfId="0" applyFont="1" applyBorder="1"/>
    <xf numFmtId="0" fontId="25" fillId="0" borderId="0" xfId="0" applyFont="1"/>
    <xf numFmtId="14" fontId="1" fillId="13" borderId="8" xfId="0" applyNumberFormat="1" applyFont="1" applyFill="1" applyBorder="1" applyAlignment="1">
      <alignment horizontal="center" vertical="center"/>
    </xf>
    <xf numFmtId="0" fontId="5" fillId="0" borderId="10" xfId="0" applyFont="1" applyBorder="1"/>
    <xf numFmtId="44" fontId="12" fillId="10" borderId="4" xfId="0" applyNumberFormat="1" applyFont="1" applyFill="1" applyBorder="1" applyAlignment="1">
      <alignment horizontal="center" vertical="center"/>
    </xf>
    <xf numFmtId="0" fontId="5" fillId="0" borderId="5" xfId="0" applyFont="1" applyBorder="1"/>
    <xf numFmtId="44" fontId="12" fillId="11" borderId="4" xfId="0" applyNumberFormat="1" applyFont="1" applyFill="1" applyBorder="1" applyAlignment="1">
      <alignment horizontal="center" vertical="center"/>
    </xf>
    <xf numFmtId="44" fontId="12" fillId="10" borderId="4" xfId="0" applyNumberFormat="1" applyFont="1" applyFill="1" applyBorder="1" applyAlignment="1">
      <alignment horizontal="right" vertical="center"/>
    </xf>
    <xf numFmtId="0" fontId="5" fillId="0" borderId="1" xfId="0" applyFont="1" applyBorder="1"/>
    <xf numFmtId="0" fontId="10" fillId="0" borderId="2" xfId="0" applyFont="1" applyBorder="1" applyAlignment="1">
      <alignment horizontal="center"/>
    </xf>
    <xf numFmtId="0" fontId="5" fillId="0" borderId="2" xfId="0" applyFont="1" applyBorder="1"/>
    <xf numFmtId="0" fontId="1" fillId="0" borderId="2" xfId="0" applyFont="1" applyBorder="1" applyAlignment="1">
      <alignment horizontal="center"/>
    </xf>
    <xf numFmtId="14" fontId="12" fillId="3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4" fillId="7" borderId="11" xfId="0" applyFont="1" applyFill="1" applyBorder="1" applyAlignment="1">
      <alignment horizontal="left"/>
    </xf>
    <xf numFmtId="0" fontId="5" fillId="0" borderId="11" xfId="0" applyFont="1" applyBorder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22" fillId="7" borderId="9" xfId="0" applyFont="1" applyFill="1" applyBorder="1" applyAlignment="1">
      <alignment horizontal="center"/>
    </xf>
    <xf numFmtId="0" fontId="5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000"/>
  <sheetViews>
    <sheetView tabSelected="1" topLeftCell="A13" workbookViewId="0">
      <selection activeCell="S42" sqref="S42"/>
    </sheetView>
  </sheetViews>
  <sheetFormatPr defaultColWidth="14.42578125" defaultRowHeight="15" customHeight="1" x14ac:dyDescent="0.25"/>
  <cols>
    <col min="1" max="1" width="4.7109375" customWidth="1"/>
    <col min="2" max="2" width="31.42578125" customWidth="1"/>
    <col min="3" max="16" width="8.5703125" customWidth="1"/>
    <col min="17" max="18" width="11.7109375" customWidth="1"/>
    <col min="19" max="19" width="18.7109375" customWidth="1"/>
    <col min="20" max="26" width="8.7109375" customWidth="1"/>
  </cols>
  <sheetData>
    <row r="1" spans="2:19" ht="14.25" customHeight="1" x14ac:dyDescent="0.25"/>
    <row r="2" spans="2:19" ht="15.75" x14ac:dyDescent="0.25">
      <c r="B2" s="111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2:19" ht="15.75" x14ac:dyDescent="0.25">
      <c r="B3" s="113" t="s">
        <v>68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2:19" ht="14.25" customHeight="1" x14ac:dyDescent="0.25">
      <c r="B4" s="11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2"/>
    </row>
    <row r="5" spans="2:19" ht="14.25" customHeight="1" x14ac:dyDescent="0.25">
      <c r="B5" s="115"/>
      <c r="C5" s="3"/>
      <c r="D5" s="3" t="s">
        <v>1</v>
      </c>
      <c r="E5" s="116"/>
      <c r="F5" s="107"/>
      <c r="G5" s="107"/>
      <c r="H5" s="107"/>
      <c r="I5" s="107"/>
      <c r="J5" s="107"/>
      <c r="K5" s="107"/>
      <c r="L5" s="4"/>
      <c r="M5" s="5"/>
      <c r="N5" s="5" t="s">
        <v>2</v>
      </c>
      <c r="O5" s="116"/>
      <c r="P5" s="107"/>
      <c r="Q5" s="107"/>
      <c r="R5" s="107"/>
      <c r="S5" s="107"/>
    </row>
    <row r="6" spans="2:19" ht="14.25" customHeight="1" x14ac:dyDescent="0.3">
      <c r="B6" s="6" t="s">
        <v>3</v>
      </c>
      <c r="C6" s="3"/>
      <c r="D6" s="3" t="s">
        <v>4</v>
      </c>
      <c r="E6" s="110"/>
      <c r="F6" s="105"/>
      <c r="G6" s="105"/>
      <c r="H6" s="105"/>
      <c r="I6" s="105"/>
      <c r="J6" s="105"/>
      <c r="K6" s="105"/>
      <c r="L6" s="4"/>
      <c r="M6" s="5"/>
      <c r="N6" s="5" t="s">
        <v>5</v>
      </c>
      <c r="O6" s="116"/>
      <c r="P6" s="107"/>
      <c r="Q6" s="107"/>
      <c r="R6" s="107"/>
      <c r="S6" s="107"/>
    </row>
    <row r="7" spans="2:19" ht="14.25" customHeight="1" x14ac:dyDescent="0.25">
      <c r="B7" s="118" t="s">
        <v>6</v>
      </c>
      <c r="E7" s="110"/>
      <c r="F7" s="105"/>
      <c r="G7" s="105"/>
      <c r="H7" s="105"/>
      <c r="I7" s="105"/>
      <c r="J7" s="105"/>
      <c r="K7" s="105"/>
      <c r="L7" s="4"/>
      <c r="M7" s="5"/>
      <c r="N7" s="5" t="s">
        <v>7</v>
      </c>
      <c r="O7" s="117"/>
      <c r="P7" s="105"/>
      <c r="Q7" s="105"/>
      <c r="R7" s="105"/>
      <c r="S7" s="105"/>
    </row>
    <row r="8" spans="2:19" ht="14.25" customHeight="1" x14ac:dyDescent="0.25">
      <c r="B8" s="115"/>
      <c r="D8" s="7" t="s">
        <v>8</v>
      </c>
      <c r="E8" s="110"/>
      <c r="F8" s="105"/>
      <c r="G8" s="105"/>
      <c r="H8" s="105"/>
      <c r="I8" s="105"/>
      <c r="J8" s="105"/>
      <c r="K8" s="105"/>
      <c r="L8" s="8"/>
      <c r="M8" s="4"/>
      <c r="N8" s="5" t="s">
        <v>9</v>
      </c>
      <c r="O8" s="117"/>
      <c r="P8" s="105"/>
      <c r="Q8" s="105"/>
      <c r="R8" s="105"/>
      <c r="S8" s="105"/>
    </row>
    <row r="9" spans="2:19" ht="14.25" customHeight="1" x14ac:dyDescent="0.25">
      <c r="B9" s="115"/>
      <c r="C9" s="9"/>
      <c r="D9" s="9"/>
      <c r="E9" s="10"/>
      <c r="F9" s="10"/>
      <c r="G9" s="10"/>
      <c r="H9" s="10"/>
      <c r="I9" s="8"/>
      <c r="J9" s="8"/>
      <c r="K9" s="4"/>
      <c r="L9" s="4"/>
      <c r="M9" s="5"/>
      <c r="N9" s="5"/>
      <c r="O9" s="11"/>
      <c r="P9" s="11"/>
      <c r="Q9" s="11"/>
      <c r="R9" s="11"/>
      <c r="S9" s="11"/>
    </row>
    <row r="10" spans="2:19" ht="14.25" customHeight="1" x14ac:dyDescent="0.25">
      <c r="B10" s="4"/>
      <c r="C10" s="106" t="s">
        <v>10</v>
      </c>
      <c r="D10" s="107"/>
      <c r="E10" s="106" t="s">
        <v>11</v>
      </c>
      <c r="F10" s="107"/>
      <c r="G10" s="106" t="s">
        <v>12</v>
      </c>
      <c r="H10" s="107"/>
      <c r="I10" s="106" t="s">
        <v>13</v>
      </c>
      <c r="J10" s="107"/>
      <c r="K10" s="106" t="s">
        <v>14</v>
      </c>
      <c r="L10" s="107"/>
      <c r="M10" s="106" t="s">
        <v>15</v>
      </c>
      <c r="N10" s="107"/>
      <c r="O10" s="106" t="s">
        <v>16</v>
      </c>
      <c r="P10" s="107"/>
      <c r="Q10" s="108"/>
      <c r="R10" s="107"/>
      <c r="S10" s="3"/>
    </row>
    <row r="11" spans="2:19" ht="14.25" customHeight="1" x14ac:dyDescent="0.25">
      <c r="B11" s="12" t="s">
        <v>17</v>
      </c>
      <c r="C11" s="109"/>
      <c r="D11" s="102"/>
      <c r="E11" s="109"/>
      <c r="F11" s="102"/>
      <c r="G11" s="109"/>
      <c r="H11" s="102"/>
      <c r="I11" s="109"/>
      <c r="J11" s="102"/>
      <c r="K11" s="109"/>
      <c r="L11" s="102"/>
      <c r="M11" s="109"/>
      <c r="N11" s="102"/>
      <c r="O11" s="109"/>
      <c r="P11" s="102"/>
      <c r="Q11" s="13"/>
      <c r="R11" s="13"/>
      <c r="S11" s="14" t="s">
        <v>18</v>
      </c>
    </row>
    <row r="12" spans="2:19" ht="14.25" customHeight="1" x14ac:dyDescent="0.25">
      <c r="B12" s="15"/>
      <c r="C12" s="16" t="s">
        <v>19</v>
      </c>
      <c r="D12" s="17" t="s">
        <v>20</v>
      </c>
      <c r="E12" s="16" t="s">
        <v>19</v>
      </c>
      <c r="F12" s="17" t="s">
        <v>20</v>
      </c>
      <c r="G12" s="16" t="s">
        <v>19</v>
      </c>
      <c r="H12" s="17" t="s">
        <v>20</v>
      </c>
      <c r="I12" s="16" t="s">
        <v>19</v>
      </c>
      <c r="J12" s="17" t="s">
        <v>20</v>
      </c>
      <c r="K12" s="16" t="s">
        <v>19</v>
      </c>
      <c r="L12" s="17" t="s">
        <v>20</v>
      </c>
      <c r="M12" s="16" t="s">
        <v>19</v>
      </c>
      <c r="N12" s="17" t="s">
        <v>20</v>
      </c>
      <c r="O12" s="16" t="s">
        <v>19</v>
      </c>
      <c r="P12" s="17" t="s">
        <v>20</v>
      </c>
      <c r="Q12" s="18"/>
      <c r="R12" s="19"/>
      <c r="S12" s="20"/>
    </row>
    <row r="13" spans="2:19" ht="14.25" customHeight="1" x14ac:dyDescent="0.25">
      <c r="B13" s="21" t="s">
        <v>21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13"/>
      <c r="R13" s="13"/>
      <c r="S13" s="19"/>
    </row>
    <row r="14" spans="2:19" ht="14.25" customHeight="1" x14ac:dyDescent="0.25">
      <c r="B14" s="15" t="s">
        <v>22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4"/>
      <c r="R14" s="24"/>
      <c r="S14" s="25"/>
    </row>
    <row r="15" spans="2:19" ht="14.25" customHeight="1" x14ac:dyDescent="0.25">
      <c r="B15" s="15" t="s">
        <v>23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4"/>
      <c r="R15" s="24"/>
      <c r="S15" s="25"/>
    </row>
    <row r="16" spans="2:19" ht="14.25" customHeight="1" x14ac:dyDescent="0.25">
      <c r="B16" s="15" t="s">
        <v>24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4"/>
      <c r="R16" s="24"/>
      <c r="S16" s="25"/>
    </row>
    <row r="17" spans="2:19" ht="14.25" customHeight="1" x14ac:dyDescent="0.25"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 t="s">
        <v>19</v>
      </c>
      <c r="R17" s="29" t="s">
        <v>25</v>
      </c>
      <c r="S17" s="30"/>
    </row>
    <row r="18" spans="2:19" ht="14.25" customHeight="1" x14ac:dyDescent="0.25">
      <c r="B18" s="31" t="s">
        <v>26</v>
      </c>
      <c r="C18" s="32">
        <f>MAX(SUM(C14:C17),0)</f>
        <v>0</v>
      </c>
      <c r="D18" s="32">
        <f>SUM(D14:D17)</f>
        <v>0</v>
      </c>
      <c r="E18" s="32">
        <f>MAX(SUM(E14:E17),0)</f>
        <v>0</v>
      </c>
      <c r="F18" s="32">
        <f>MIN(SUM(F14:F17),75)</f>
        <v>0</v>
      </c>
      <c r="G18" s="32">
        <f>MAX(SUM(G14:G17),0)</f>
        <v>0</v>
      </c>
      <c r="H18" s="32">
        <f>MIN(SUM(H14:H17),75)</f>
        <v>0</v>
      </c>
      <c r="I18" s="32">
        <f>MAX(SUM(I14:I17),0)</f>
        <v>0</v>
      </c>
      <c r="J18" s="32">
        <f>MIN(SUM(J14:J17),75)</f>
        <v>0</v>
      </c>
      <c r="K18" s="32">
        <f>MAX(SUM(K14:K17),0)</f>
        <v>0</v>
      </c>
      <c r="L18" s="32">
        <f>MIN(SUM(L14:L17),75)</f>
        <v>0</v>
      </c>
      <c r="M18" s="32">
        <f>MAX(SUM(M14:M17),0)</f>
        <v>0</v>
      </c>
      <c r="N18" s="32">
        <f>MIN(SUM(N14:N17),75)</f>
        <v>0</v>
      </c>
      <c r="O18" s="32">
        <f>MAX(SUM(O14:O17),0)</f>
        <v>0</v>
      </c>
      <c r="P18" s="32">
        <f>MIN(SUM(P14:P17),75)</f>
        <v>0</v>
      </c>
      <c r="Q18" s="33"/>
      <c r="R18" s="33"/>
      <c r="S18" s="34"/>
    </row>
    <row r="19" spans="2:19" ht="14.25" customHeight="1" x14ac:dyDescent="0.25">
      <c r="B19" s="35" t="s">
        <v>27</v>
      </c>
      <c r="C19" s="36">
        <f>IF(SUM(C14:C17)&gt;75,75,SUM(C14:C17))</f>
        <v>0</v>
      </c>
      <c r="D19" s="37">
        <f>IF(SUM(C18+D18)&gt;75, (D18-SUM((D18+C18)-75)),D18)</f>
        <v>0</v>
      </c>
      <c r="E19" s="36">
        <f>IF(SUM(E14:E17)&gt;75,75,SUM(E14:E17))</f>
        <v>0</v>
      </c>
      <c r="F19" s="37">
        <f>IF(SUM(E18+F18)&gt;75, (F18-SUM((F18+E18)-75)),F18)</f>
        <v>0</v>
      </c>
      <c r="G19" s="36">
        <f>IF(SUM(G14:G17)&gt;75,75,SUM(G14:G17))</f>
        <v>0</v>
      </c>
      <c r="H19" s="37">
        <f>IF(SUM(G18+H18)&gt;75, (H18-SUM((H18+G18)-75)),H18)</f>
        <v>0</v>
      </c>
      <c r="I19" s="36">
        <f>IF(SUM(I14:I17)&gt;75,75,SUM(I14:I17))</f>
        <v>0</v>
      </c>
      <c r="J19" s="37">
        <f>IF(SUM(I18+J18)&gt;75, (J18-SUM((J18+I18)-75)),J18)</f>
        <v>0</v>
      </c>
      <c r="K19" s="36">
        <f>IF(SUM(K14:K17)&gt;75,75,SUM(K14:K17))</f>
        <v>0</v>
      </c>
      <c r="L19" s="37">
        <f>IF(SUM(K18+L18)&gt;75, (L18-SUM((L18+K18)-75)),L18)</f>
        <v>0</v>
      </c>
      <c r="M19" s="36">
        <f>IF(SUM(M14:M17)&gt;75,75,SUM(M14:M17))</f>
        <v>0</v>
      </c>
      <c r="N19" s="37">
        <f>IF(SUM(M18+N18)&gt;75, (N18-SUM((N18+M18)-75)),N18)</f>
        <v>0</v>
      </c>
      <c r="O19" s="36">
        <f>IF(SUM(O14:O17)&gt;75,75,SUM(O14:O17))</f>
        <v>0</v>
      </c>
      <c r="P19" s="37">
        <f>IF(SUM(O18+P18)&gt;75, (P18-SUM((P18+O18)-75)),P18)</f>
        <v>0</v>
      </c>
      <c r="Q19" s="36">
        <f>SUM(C19,E19,G19,I19,K19,M19,O19)</f>
        <v>0</v>
      </c>
      <c r="R19" s="37">
        <f>SUM(D19+F19+H19+J19+L19+N19+P19)</f>
        <v>0</v>
      </c>
      <c r="S19" s="38" t="s">
        <v>28</v>
      </c>
    </row>
    <row r="20" spans="2:19" ht="14.25" customHeight="1" x14ac:dyDescent="0.25">
      <c r="B20" s="39" t="s">
        <v>29</v>
      </c>
      <c r="C20" s="40"/>
      <c r="D20" s="41"/>
      <c r="E20" s="40"/>
      <c r="F20" s="41"/>
      <c r="G20" s="40"/>
      <c r="H20" s="41"/>
      <c r="I20" s="40"/>
      <c r="J20" s="41"/>
      <c r="K20" s="40"/>
      <c r="L20" s="41"/>
      <c r="M20" s="40"/>
      <c r="N20" s="41"/>
      <c r="O20" s="40"/>
      <c r="P20" s="42"/>
      <c r="Q20" s="43" t="s">
        <v>19</v>
      </c>
      <c r="R20" s="43" t="s">
        <v>25</v>
      </c>
      <c r="S20" s="41"/>
    </row>
    <row r="21" spans="2:19" ht="14.25" customHeight="1" x14ac:dyDescent="0.25">
      <c r="B21" s="44" t="s">
        <v>30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6"/>
      <c r="R21" s="46"/>
      <c r="S21" s="25"/>
    </row>
    <row r="22" spans="2:19" ht="14.25" customHeight="1" x14ac:dyDescent="0.25">
      <c r="B22" s="44" t="s">
        <v>31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6"/>
      <c r="R22" s="46"/>
      <c r="S22" s="25"/>
    </row>
    <row r="23" spans="2:19" ht="14.25" customHeight="1" x14ac:dyDescent="0.25">
      <c r="B23" s="44" t="s">
        <v>69</v>
      </c>
      <c r="C23" s="45"/>
      <c r="D23" s="101" t="s">
        <v>32</v>
      </c>
      <c r="E23" s="102"/>
      <c r="F23" s="103"/>
      <c r="G23" s="102"/>
      <c r="H23" s="104" t="s">
        <v>33</v>
      </c>
      <c r="I23" s="105"/>
      <c r="J23" s="102"/>
      <c r="K23" s="103"/>
      <c r="L23" s="102"/>
      <c r="M23" s="104" t="s">
        <v>34</v>
      </c>
      <c r="N23" s="105"/>
      <c r="O23" s="102"/>
      <c r="P23" s="47"/>
      <c r="Q23" s="48"/>
      <c r="R23" s="44">
        <f>SUM(P23*0.725)</f>
        <v>0</v>
      </c>
      <c r="S23" s="25"/>
    </row>
    <row r="24" spans="2:19" ht="14.25" customHeight="1" x14ac:dyDescent="0.25">
      <c r="B24" s="49" t="s">
        <v>35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1"/>
      <c r="R24" s="51"/>
      <c r="S24" s="30"/>
    </row>
    <row r="25" spans="2:19" ht="14.25" customHeight="1" x14ac:dyDescent="0.25">
      <c r="B25" s="39" t="s">
        <v>36</v>
      </c>
      <c r="C25" s="52" t="s">
        <v>19</v>
      </c>
      <c r="D25" s="52" t="s">
        <v>25</v>
      </c>
      <c r="E25" s="52" t="s">
        <v>19</v>
      </c>
      <c r="F25" s="52" t="s">
        <v>25</v>
      </c>
      <c r="G25" s="52" t="s">
        <v>19</v>
      </c>
      <c r="H25" s="52" t="s">
        <v>25</v>
      </c>
      <c r="I25" s="52" t="s">
        <v>19</v>
      </c>
      <c r="J25" s="52" t="s">
        <v>25</v>
      </c>
      <c r="K25" s="52" t="s">
        <v>19</v>
      </c>
      <c r="L25" s="52" t="s">
        <v>25</v>
      </c>
      <c r="M25" s="52" t="s">
        <v>19</v>
      </c>
      <c r="N25" s="52" t="s">
        <v>25</v>
      </c>
      <c r="O25" s="52" t="s">
        <v>19</v>
      </c>
      <c r="P25" s="52" t="s">
        <v>25</v>
      </c>
      <c r="Q25" s="43" t="s">
        <v>19</v>
      </c>
      <c r="R25" s="43" t="s">
        <v>25</v>
      </c>
      <c r="S25" s="41"/>
    </row>
    <row r="26" spans="2:19" ht="14.25" customHeight="1" x14ac:dyDescent="0.25">
      <c r="B26" s="44" t="s">
        <v>37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4">
        <f t="shared" ref="Q26:R26" si="0">SUM(C26+E26+G26+I26+K26+M26+O26)</f>
        <v>0</v>
      </c>
      <c r="R26" s="54">
        <f t="shared" si="0"/>
        <v>0</v>
      </c>
      <c r="S26" s="25"/>
    </row>
    <row r="27" spans="2:19" ht="14.25" customHeight="1" x14ac:dyDescent="0.25">
      <c r="B27" s="44" t="s">
        <v>38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4">
        <f t="shared" ref="Q27:R27" si="1">SUM(C27+E27+G27+I27+K27+M27+O27)</f>
        <v>0</v>
      </c>
      <c r="R27" s="54">
        <f t="shared" si="1"/>
        <v>0</v>
      </c>
      <c r="S27" s="25"/>
    </row>
    <row r="28" spans="2:19" ht="14.25" customHeight="1" x14ac:dyDescent="0.25">
      <c r="B28" s="55"/>
      <c r="C28" s="99" t="s">
        <v>39</v>
      </c>
      <c r="D28" s="100"/>
      <c r="E28" s="99" t="s">
        <v>40</v>
      </c>
      <c r="F28" s="100"/>
      <c r="G28" s="99" t="s">
        <v>41</v>
      </c>
      <c r="H28" s="100"/>
      <c r="I28" s="99" t="s">
        <v>42</v>
      </c>
      <c r="J28" s="100"/>
      <c r="K28" s="99" t="s">
        <v>43</v>
      </c>
      <c r="L28" s="100"/>
      <c r="M28" s="99" t="s">
        <v>44</v>
      </c>
      <c r="N28" s="100"/>
      <c r="O28" s="99" t="s">
        <v>45</v>
      </c>
      <c r="P28" s="100"/>
      <c r="Q28" s="56"/>
      <c r="R28" s="56"/>
      <c r="S28" s="57"/>
    </row>
    <row r="29" spans="2:19" ht="14.25" customHeight="1" x14ac:dyDescent="0.25">
      <c r="B29" s="58"/>
      <c r="C29" s="16" t="s">
        <v>19</v>
      </c>
      <c r="D29" s="17" t="s">
        <v>20</v>
      </c>
      <c r="E29" s="16" t="s">
        <v>19</v>
      </c>
      <c r="F29" s="17" t="s">
        <v>20</v>
      </c>
      <c r="G29" s="16" t="s">
        <v>19</v>
      </c>
      <c r="H29" s="17" t="s">
        <v>20</v>
      </c>
      <c r="I29" s="16" t="s">
        <v>19</v>
      </c>
      <c r="J29" s="17" t="s">
        <v>20</v>
      </c>
      <c r="K29" s="16" t="s">
        <v>19</v>
      </c>
      <c r="L29" s="17" t="s">
        <v>20</v>
      </c>
      <c r="M29" s="16" t="s">
        <v>19</v>
      </c>
      <c r="N29" s="17" t="s">
        <v>20</v>
      </c>
      <c r="O29" s="16" t="s">
        <v>19</v>
      </c>
      <c r="P29" s="17" t="s">
        <v>20</v>
      </c>
      <c r="Q29" s="16" t="s">
        <v>19</v>
      </c>
      <c r="R29" s="17" t="s">
        <v>20</v>
      </c>
      <c r="S29" s="59"/>
    </row>
    <row r="30" spans="2:19" ht="14.25" customHeight="1" x14ac:dyDescent="0.25">
      <c r="B30" s="60" t="s">
        <v>46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2">
        <f t="shared" ref="Q30:R30" si="2">SUM(C30+E30+G30+I30+K30+M30+O30)</f>
        <v>0</v>
      </c>
      <c r="R30" s="62">
        <f t="shared" si="2"/>
        <v>0</v>
      </c>
      <c r="S30" s="25"/>
    </row>
    <row r="31" spans="2:19" ht="25.5" x14ac:dyDescent="0.25"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5" t="s">
        <v>47</v>
      </c>
      <c r="R31" s="65" t="s">
        <v>48</v>
      </c>
      <c r="S31" s="30"/>
    </row>
    <row r="32" spans="2:19" ht="14.25" customHeight="1" x14ac:dyDescent="0.3">
      <c r="B32" s="66" t="s">
        <v>49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8">
        <f>SUM(Q19+Q21+Q22+Q24+Q26+Q27+Q30)</f>
        <v>0</v>
      </c>
      <c r="R32" s="69">
        <f>SUM(R19+R21+R22+R23+R24+R26+R27+R30)</f>
        <v>0</v>
      </c>
      <c r="S32" s="70"/>
    </row>
    <row r="33" spans="2:19" ht="14.25" customHeight="1" x14ac:dyDescent="0.25"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92"/>
      <c r="O33" s="93"/>
      <c r="P33" s="72" t="s">
        <v>50</v>
      </c>
      <c r="Q33" s="73">
        <f>SUM(Q32+R32)</f>
        <v>0</v>
      </c>
      <c r="R33" s="67"/>
      <c r="S33" s="74"/>
    </row>
    <row r="34" spans="2:19" ht="14.25" customHeight="1" x14ac:dyDescent="0.25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92"/>
      <c r="O34" s="93"/>
      <c r="P34" s="72" t="s">
        <v>51</v>
      </c>
      <c r="Q34" s="75"/>
      <c r="R34" s="61">
        <v>0</v>
      </c>
      <c r="S34" s="74" t="s">
        <v>52</v>
      </c>
    </row>
    <row r="35" spans="2:19" ht="14.25" customHeight="1" x14ac:dyDescent="0.25">
      <c r="B35" s="76" t="s">
        <v>53</v>
      </c>
      <c r="C35" s="124"/>
      <c r="D35" s="125"/>
      <c r="E35" s="125"/>
      <c r="F35" s="125"/>
      <c r="G35" s="125"/>
      <c r="H35" s="125"/>
      <c r="I35" s="125"/>
      <c r="J35" s="77" t="s">
        <v>54</v>
      </c>
      <c r="K35" s="78"/>
      <c r="L35" s="95"/>
      <c r="M35" s="4"/>
      <c r="N35" s="94"/>
      <c r="O35" s="79"/>
      <c r="P35" s="80" t="s">
        <v>55</v>
      </c>
      <c r="Q35" s="24"/>
      <c r="R35" s="81"/>
      <c r="S35" s="74" t="s">
        <v>56</v>
      </c>
    </row>
    <row r="36" spans="2:19" ht="14.25" customHeight="1" x14ac:dyDescent="0.25">
      <c r="B36" s="82"/>
      <c r="C36" s="82"/>
      <c r="D36" s="82"/>
      <c r="E36" s="82"/>
      <c r="F36" s="82"/>
      <c r="G36" s="82"/>
      <c r="H36" s="82"/>
      <c r="I36" s="82"/>
      <c r="J36" s="83"/>
      <c r="K36" s="84"/>
      <c r="L36" s="96"/>
      <c r="M36" s="85"/>
      <c r="N36" s="85"/>
      <c r="O36" s="85"/>
      <c r="P36" s="86"/>
      <c r="Q36" s="85"/>
      <c r="R36" s="87"/>
      <c r="S36" s="88"/>
    </row>
    <row r="37" spans="2:19" ht="14.25" customHeight="1" x14ac:dyDescent="0.25">
      <c r="B37" s="76" t="s">
        <v>57</v>
      </c>
      <c r="C37" s="124" t="s">
        <v>58</v>
      </c>
      <c r="D37" s="125"/>
      <c r="E37" s="125"/>
      <c r="F37" s="125"/>
      <c r="G37" s="125"/>
      <c r="H37" s="125"/>
      <c r="I37" s="125"/>
      <c r="J37" s="77" t="s">
        <v>54</v>
      </c>
      <c r="K37" s="89"/>
      <c r="L37" s="96"/>
      <c r="M37" s="119" t="s">
        <v>59</v>
      </c>
      <c r="N37" s="115"/>
      <c r="O37" s="115"/>
      <c r="P37" s="115"/>
      <c r="Q37" s="115"/>
      <c r="R37" s="115"/>
      <c r="S37" s="115"/>
    </row>
    <row r="38" spans="2:19" ht="14.25" customHeight="1" x14ac:dyDescent="0.25">
      <c r="B38" s="82"/>
      <c r="C38" s="82"/>
      <c r="D38" s="82"/>
      <c r="E38" s="82"/>
      <c r="F38" s="82"/>
      <c r="G38" s="82"/>
      <c r="H38" s="82"/>
      <c r="I38" s="82"/>
      <c r="J38" s="83"/>
      <c r="K38" s="84"/>
      <c r="L38" s="96"/>
      <c r="M38" s="115"/>
      <c r="N38" s="115"/>
      <c r="O38" s="115"/>
      <c r="P38" s="115"/>
      <c r="Q38" s="115"/>
      <c r="R38" s="115"/>
      <c r="S38" s="115"/>
    </row>
    <row r="39" spans="2:19" ht="15" customHeight="1" x14ac:dyDescent="0.25">
      <c r="B39" s="90" t="s">
        <v>60</v>
      </c>
      <c r="C39" s="120"/>
      <c r="D39" s="121"/>
      <c r="E39" s="121"/>
      <c r="F39" s="121"/>
      <c r="G39" s="121"/>
      <c r="H39" s="121"/>
      <c r="I39" s="121"/>
      <c r="J39" s="121"/>
      <c r="K39" s="121"/>
      <c r="L39" s="96"/>
      <c r="M39" s="115"/>
      <c r="N39" s="115"/>
      <c r="O39" s="115"/>
      <c r="P39" s="115"/>
      <c r="Q39" s="115"/>
      <c r="R39" s="115"/>
      <c r="S39" s="115"/>
    </row>
    <row r="40" spans="2:19" ht="15" customHeight="1" x14ac:dyDescent="0.25">
      <c r="B40" s="90" t="s">
        <v>61</v>
      </c>
      <c r="C40" s="122"/>
      <c r="D40" s="105"/>
      <c r="E40" s="105"/>
      <c r="F40" s="105"/>
      <c r="G40" s="105"/>
      <c r="H40" s="105"/>
      <c r="I40" s="105"/>
      <c r="J40" s="105"/>
      <c r="K40" s="105"/>
      <c r="L40" s="97"/>
      <c r="M40" s="115"/>
      <c r="N40" s="115"/>
      <c r="O40" s="115"/>
      <c r="P40" s="115"/>
      <c r="Q40" s="115"/>
      <c r="R40" s="115"/>
      <c r="S40" s="115"/>
    </row>
    <row r="41" spans="2:19" ht="15" customHeight="1" x14ac:dyDescent="0.25">
      <c r="B41" s="90" t="s">
        <v>62</v>
      </c>
      <c r="C41" s="123"/>
      <c r="D41" s="107"/>
      <c r="E41" s="107"/>
      <c r="F41" s="107"/>
      <c r="G41" s="107"/>
      <c r="H41" s="107"/>
      <c r="I41" s="107"/>
      <c r="J41" s="107"/>
      <c r="K41" s="107"/>
      <c r="L41" s="82"/>
      <c r="M41" s="82"/>
      <c r="N41" s="82"/>
      <c r="O41" s="82"/>
      <c r="P41" s="82"/>
      <c r="Q41" s="82"/>
      <c r="R41" s="82"/>
      <c r="S41" s="91" t="s">
        <v>71</v>
      </c>
    </row>
    <row r="42" spans="2:19" ht="15" customHeight="1" x14ac:dyDescent="0.3">
      <c r="B42" s="90" t="s">
        <v>63</v>
      </c>
      <c r="C42" s="122"/>
      <c r="D42" s="105"/>
      <c r="E42" s="105"/>
      <c r="F42" s="105"/>
      <c r="G42" s="105"/>
      <c r="H42" s="105"/>
      <c r="I42" s="105"/>
      <c r="J42" s="105"/>
      <c r="K42" s="105"/>
      <c r="L42" s="82"/>
      <c r="M42" s="6" t="s">
        <v>64</v>
      </c>
      <c r="N42" s="82"/>
      <c r="O42" s="82"/>
      <c r="P42" s="82"/>
      <c r="Q42" s="82"/>
      <c r="R42" s="82"/>
      <c r="S42" s="83"/>
    </row>
    <row r="43" spans="2:19" ht="15" customHeight="1" x14ac:dyDescent="0.25">
      <c r="B43" s="90" t="s">
        <v>65</v>
      </c>
      <c r="C43" s="122"/>
      <c r="D43" s="105"/>
      <c r="E43" s="105"/>
      <c r="F43" s="105"/>
      <c r="G43" s="105"/>
      <c r="H43" s="105"/>
      <c r="I43" s="105"/>
      <c r="J43" s="105"/>
      <c r="K43" s="105"/>
      <c r="L43" s="1"/>
      <c r="M43" s="1"/>
      <c r="N43" s="1"/>
      <c r="O43" s="1"/>
      <c r="P43" s="1"/>
      <c r="Q43" s="1"/>
      <c r="R43" s="1"/>
      <c r="S43" s="2"/>
    </row>
    <row r="44" spans="2:19" ht="15" customHeight="1" x14ac:dyDescent="0.25">
      <c r="B44" s="90" t="s">
        <v>66</v>
      </c>
      <c r="C44" s="123"/>
      <c r="D44" s="107"/>
      <c r="E44" s="107"/>
      <c r="F44" s="107"/>
      <c r="G44" s="107"/>
      <c r="H44" s="107"/>
      <c r="I44" s="107"/>
      <c r="J44" s="107"/>
      <c r="K44" s="107"/>
      <c r="L44" s="1"/>
      <c r="M44" s="1"/>
      <c r="N44" s="1"/>
      <c r="O44" s="1"/>
      <c r="P44" s="1"/>
      <c r="Q44" s="1"/>
      <c r="R44" s="1"/>
      <c r="S44" s="2"/>
    </row>
    <row r="45" spans="2:19" ht="15" customHeight="1" x14ac:dyDescent="0.25">
      <c r="B45" s="90" t="s">
        <v>67</v>
      </c>
      <c r="C45" s="123"/>
      <c r="D45" s="107"/>
      <c r="E45" s="107"/>
      <c r="F45" s="107"/>
      <c r="G45" s="107"/>
      <c r="H45" s="107"/>
      <c r="I45" s="107"/>
      <c r="J45" s="107"/>
      <c r="K45" s="107"/>
      <c r="L45" s="1"/>
      <c r="M45" s="1"/>
      <c r="N45" s="1"/>
      <c r="O45" s="1"/>
      <c r="P45" s="1"/>
      <c r="Q45" s="1"/>
      <c r="R45" s="1"/>
      <c r="S45" s="2"/>
    </row>
    <row r="46" spans="2:19" ht="14.25" customHeight="1" x14ac:dyDescent="0.25"/>
    <row r="47" spans="2:19" ht="14.25" customHeight="1" x14ac:dyDescent="0.25"/>
    <row r="48" spans="2:19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rotectedRanges>
    <protectedRange sqref="R23" name="Range1"/>
  </protectedRanges>
  <mergeCells count="49">
    <mergeCell ref="C43:K43"/>
    <mergeCell ref="C44:K44"/>
    <mergeCell ref="C45:K45"/>
    <mergeCell ref="C35:I35"/>
    <mergeCell ref="C37:I37"/>
    <mergeCell ref="M37:S40"/>
    <mergeCell ref="C39:K39"/>
    <mergeCell ref="C40:K40"/>
    <mergeCell ref="C41:K41"/>
    <mergeCell ref="C42:K42"/>
    <mergeCell ref="E6:K6"/>
    <mergeCell ref="E7:K7"/>
    <mergeCell ref="B2:S2"/>
    <mergeCell ref="B3:S3"/>
    <mergeCell ref="B4:B5"/>
    <mergeCell ref="O5:S5"/>
    <mergeCell ref="O6:S6"/>
    <mergeCell ref="O7:S7"/>
    <mergeCell ref="B7:B9"/>
    <mergeCell ref="E5:K5"/>
    <mergeCell ref="E8:K8"/>
    <mergeCell ref="O8:S8"/>
    <mergeCell ref="O10:P10"/>
    <mergeCell ref="Q10:R10"/>
    <mergeCell ref="C11:D11"/>
    <mergeCell ref="E11:F11"/>
    <mergeCell ref="G11:H11"/>
    <mergeCell ref="I11:J11"/>
    <mergeCell ref="K11:L11"/>
    <mergeCell ref="M11:N11"/>
    <mergeCell ref="O11:P11"/>
    <mergeCell ref="C10:D10"/>
    <mergeCell ref="E10:F10"/>
    <mergeCell ref="G10:H10"/>
    <mergeCell ref="I10:J10"/>
    <mergeCell ref="K10:L10"/>
    <mergeCell ref="M10:N10"/>
    <mergeCell ref="D23:E23"/>
    <mergeCell ref="F23:G23"/>
    <mergeCell ref="H23:J23"/>
    <mergeCell ref="K23:L23"/>
    <mergeCell ref="M23:O23"/>
    <mergeCell ref="M28:N28"/>
    <mergeCell ref="O28:P28"/>
    <mergeCell ref="C28:D28"/>
    <mergeCell ref="E28:F28"/>
    <mergeCell ref="G28:H28"/>
    <mergeCell ref="I28:J28"/>
    <mergeCell ref="K28:L28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7EB8D-33DD-4536-8A90-540D70A61E1C}">
  <dimension ref="A1"/>
  <sheetViews>
    <sheetView workbookViewId="0">
      <selection activeCell="I11" sqref="I11"/>
    </sheetView>
  </sheetViews>
  <sheetFormatPr defaultRowHeight="15" x14ac:dyDescent="0.25"/>
  <sheetData>
    <row r="1" spans="1:1" ht="21" x14ac:dyDescent="0.35">
      <c r="A1" s="98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e9d548-ec79-430f-9518-4c4d1625e2e4" xsi:nil="true"/>
    <lcf76f155ced4ddcb4097134ff3c332f xmlns="997f43e5-f51e-4344-beb0-176854d3d0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5AE64AA3B55F4F89698F1C3B4BC04C" ma:contentTypeVersion="16" ma:contentTypeDescription="Create a new document." ma:contentTypeScope="" ma:versionID="aec648a9b2a72c06b21811c7116f2bd5">
  <xsd:schema xmlns:xsd="http://www.w3.org/2001/XMLSchema" xmlns:xs="http://www.w3.org/2001/XMLSchema" xmlns:p="http://schemas.microsoft.com/office/2006/metadata/properties" xmlns:ns2="997f43e5-f51e-4344-beb0-176854d3d0cf" xmlns:ns3="36e9d548-ec79-430f-9518-4c4d1625e2e4" targetNamespace="http://schemas.microsoft.com/office/2006/metadata/properties" ma:root="true" ma:fieldsID="4b1e92e50d10ffedf07b35e1d846684c" ns2:_="" ns3:_="">
    <xsd:import namespace="997f43e5-f51e-4344-beb0-176854d3d0cf"/>
    <xsd:import namespace="36e9d548-ec79-430f-9518-4c4d1625e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f43e5-f51e-4344-beb0-176854d3d0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fb01ed1-ed61-4470-921a-2269b87743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9d548-ec79-430f-9518-4c4d1625e2e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2fab84a-fff9-4bd6-8a3a-d6a8636caa53}" ma:internalName="TaxCatchAll" ma:showField="CatchAllData" ma:web="36e9d548-ec79-430f-9518-4c4d1625e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E1BAED-0FA0-4CE8-9F49-5471D56CEF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9AC0D7-981E-48A1-938A-FB8BE954A7C4}">
  <ds:schemaRefs>
    <ds:schemaRef ds:uri="http://schemas.microsoft.com/office/2006/metadata/properties"/>
    <ds:schemaRef ds:uri="http://schemas.microsoft.com/office/infopath/2007/PartnerControls"/>
    <ds:schemaRef ds:uri="36e9d548-ec79-430f-9518-4c4d1625e2e4"/>
    <ds:schemaRef ds:uri="997f43e5-f51e-4344-beb0-176854d3d0cf"/>
  </ds:schemaRefs>
</ds:datastoreItem>
</file>

<file path=customXml/itemProps3.xml><?xml version="1.0" encoding="utf-8"?>
<ds:datastoreItem xmlns:ds="http://schemas.openxmlformats.org/officeDocument/2006/customXml" ds:itemID="{BAEEB47F-3C4B-4D9D-9D74-7DD16DC9B0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7f43e5-f51e-4344-beb0-176854d3d0cf"/>
    <ds:schemaRef ds:uri="36e9d548-ec79-430f-9518-4c4d1625e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Report</vt:lpstr>
      <vt:lpstr>Receipts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Lucio</dc:creator>
  <cp:keywords/>
  <dc:description/>
  <cp:lastModifiedBy>Manor-Coombes, Rhonda</cp:lastModifiedBy>
  <cp:revision/>
  <dcterms:created xsi:type="dcterms:W3CDTF">2023-01-07T15:09:22Z</dcterms:created>
  <dcterms:modified xsi:type="dcterms:W3CDTF">2026-02-02T03:07:51Z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0x010100665AE64AA3B55F4F89698F1C3B4BC04C</vt:lpwstr>
  </property>
  <property fmtid="{D5CDD505-2E9C-101B-9397-08002B2CF9AE}" pid="3" name="MediaServiceImageTags">
    <vt:lpwstr/>
  </property>
</Properties>
</file>